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.IDIR.BCGOV\U127\JALONDON$\Profile\Desktop\final\"/>
    </mc:Choice>
  </mc:AlternateContent>
  <xr:revisionPtr revIDLastSave="0" documentId="8_{FA77AF42-40AC-4047-98AD-0406A747735D}" xr6:coauthVersionLast="45" xr6:coauthVersionMax="45" xr10:uidLastSave="{00000000-0000-0000-0000-000000000000}"/>
  <bookViews>
    <workbookView xWindow="-120" yWindow="-120" windowWidth="29040" windowHeight="15840" xr2:uid="{B640716C-F2FC-4421-BA9B-1E92800C1F04}"/>
  </bookViews>
  <sheets>
    <sheet name="Form" sheetId="1" r:id="rId1"/>
    <sheet name="Example" sheetId="6" r:id="rId2"/>
    <sheet name="District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6" l="1"/>
  <c r="F8" i="6"/>
  <c r="E8" i="6"/>
  <c r="D8" i="6"/>
  <c r="C8" i="6"/>
  <c r="B8" i="6"/>
  <c r="L8" i="6"/>
  <c r="L5" i="6"/>
  <c r="L6" i="6"/>
  <c r="L7" i="6"/>
  <c r="L17" i="1"/>
  <c r="B12" i="1" l="1"/>
</calcChain>
</file>

<file path=xl/sharedStrings.xml><?xml version="1.0" encoding="utf-8"?>
<sst xmlns="http://schemas.openxmlformats.org/spreadsheetml/2006/main" count="117" uniqueCount="101">
  <si>
    <t xml:space="preserve">District Number: </t>
  </si>
  <si>
    <t xml:space="preserve"> * 2-Digit School District Code - Consult worksheet "District" for a list of codes and names</t>
  </si>
  <si>
    <t>District Name:</t>
  </si>
  <si>
    <t xml:space="preserve">Southeast Kootenay                      </t>
  </si>
  <si>
    <t xml:space="preserve">Rocky Mountain                          </t>
  </si>
  <si>
    <t xml:space="preserve">Kootenay Lake                           </t>
  </si>
  <si>
    <t xml:space="preserve">Arrow Lakes                             </t>
  </si>
  <si>
    <t xml:space="preserve">Revelstoke                              </t>
  </si>
  <si>
    <t xml:space="preserve">Kootenay-Columbia                       </t>
  </si>
  <si>
    <t xml:space="preserve">Vernon                                  </t>
  </si>
  <si>
    <t xml:space="preserve">Central Okanagan                        </t>
  </si>
  <si>
    <t xml:space="preserve">Cariboo-Chilcotin                       </t>
  </si>
  <si>
    <t xml:space="preserve">Quesnel                                 </t>
  </si>
  <si>
    <t xml:space="preserve">Chilliwack                              </t>
  </si>
  <si>
    <t xml:space="preserve">Abbotsford                              </t>
  </si>
  <si>
    <t xml:space="preserve">Langley                                 </t>
  </si>
  <si>
    <t xml:space="preserve">Surrey                                  </t>
  </si>
  <si>
    <t xml:space="preserve">Delta                                   </t>
  </si>
  <si>
    <t xml:space="preserve">Richmond                                </t>
  </si>
  <si>
    <t xml:space="preserve">Vancouver                               </t>
  </si>
  <si>
    <t xml:space="preserve">New Westminster                         </t>
  </si>
  <si>
    <t xml:space="preserve">Burnaby                                 </t>
  </si>
  <si>
    <t xml:space="preserve">Maple Ridge-Pitt Meadows                </t>
  </si>
  <si>
    <t xml:space="preserve">Coquitlam                               </t>
  </si>
  <si>
    <t xml:space="preserve">North Vancouver                         </t>
  </si>
  <si>
    <t xml:space="preserve">West Vancouver                          </t>
  </si>
  <si>
    <t xml:space="preserve">Sunshine Coast                          </t>
  </si>
  <si>
    <t xml:space="preserve">Powell River                            </t>
  </si>
  <si>
    <t xml:space="preserve">Sea to Sky                              </t>
  </si>
  <si>
    <t xml:space="preserve">Central Coast                           </t>
  </si>
  <si>
    <t xml:space="preserve">Haida Gwaii                             </t>
  </si>
  <si>
    <t xml:space="preserve">Boundary                                </t>
  </si>
  <si>
    <t xml:space="preserve">Prince Rupert                           </t>
  </si>
  <si>
    <t xml:space="preserve">Okanagan Similkameen                    </t>
  </si>
  <si>
    <t xml:space="preserve">Bulkley Valley                          </t>
  </si>
  <si>
    <t xml:space="preserve">Prince George                           </t>
  </si>
  <si>
    <t xml:space="preserve">Nicola-Similkameen                      </t>
  </si>
  <si>
    <t xml:space="preserve">Peace River South                       </t>
  </si>
  <si>
    <t xml:space="preserve">Peace River North                       </t>
  </si>
  <si>
    <t xml:space="preserve">Greater Victoria                        </t>
  </si>
  <si>
    <t xml:space="preserve">Sooke                                   </t>
  </si>
  <si>
    <t xml:space="preserve">Saanich                                 </t>
  </si>
  <si>
    <t xml:space="preserve">Gulf Islands                            </t>
  </si>
  <si>
    <t xml:space="preserve">Okanagan Skaha                          </t>
  </si>
  <si>
    <t xml:space="preserve">Nanaimo-Ladysmith                       </t>
  </si>
  <si>
    <t xml:space="preserve">Qualicum                                </t>
  </si>
  <si>
    <t xml:space="preserve">Pacific Rim                             </t>
  </si>
  <si>
    <t xml:space="preserve">Comox Valley                            </t>
  </si>
  <si>
    <t xml:space="preserve">Campbell River                          </t>
  </si>
  <si>
    <t xml:space="preserve">Kamloops-Thompson                       </t>
  </si>
  <si>
    <t xml:space="preserve">Gold Trail                              </t>
  </si>
  <si>
    <t xml:space="preserve">Mission                                 </t>
  </si>
  <si>
    <t xml:space="preserve">Fraser-Cascade                          </t>
  </si>
  <si>
    <t xml:space="preserve">Cowichan Valley                         </t>
  </si>
  <si>
    <t xml:space="preserve">Fort Nelson                             </t>
  </si>
  <si>
    <t xml:space="preserve">Coast Mountains                         </t>
  </si>
  <si>
    <t xml:space="preserve">North Okanagan-Shuswap                  </t>
  </si>
  <si>
    <t xml:space="preserve">Vancouver Island West                   </t>
  </si>
  <si>
    <t xml:space="preserve">Vancouver Island North                  </t>
  </si>
  <si>
    <t xml:space="preserve">Stikine                                 </t>
  </si>
  <si>
    <t xml:space="preserve">Nechako Lakes                           </t>
  </si>
  <si>
    <t xml:space="preserve">Nisga'a                                 </t>
  </si>
  <si>
    <t xml:space="preserve">Conseil scolaire francophone            </t>
  </si>
  <si>
    <t>district_number</t>
  </si>
  <si>
    <t>district_name</t>
  </si>
  <si>
    <t>Due Date:</t>
  </si>
  <si>
    <t>(B) - Number of First Nation Students Participating</t>
  </si>
  <si>
    <t>Instructions:</t>
  </si>
  <si>
    <t>* Add rows as required.</t>
  </si>
  <si>
    <t>Table 2: Example table of extracurricular reporting for public school districts.</t>
  </si>
  <si>
    <t>Transportation Cost of First Nations Student Participation</t>
  </si>
  <si>
    <t>Gender Identity of First Nation Student(s)</t>
  </si>
  <si>
    <t>(C) - Gender Identity (Male)</t>
  </si>
  <si>
    <t>(D) - Gender Identity (Female)</t>
  </si>
  <si>
    <t>(E) - Gender Identity (Other)</t>
  </si>
  <si>
    <t>(F) - Total Number of All Students Participatign in Activity (including non-Indigenous students)</t>
  </si>
  <si>
    <t>(G) - Duration of Activity (i.e. Number of Weeks)</t>
  </si>
  <si>
    <t>(H) - Frequency of First Nation Student Participation (i.e. Once, Number of Times per Week, etc.)</t>
  </si>
  <si>
    <t>(I) - Number of Students</t>
  </si>
  <si>
    <t>(J) - Rate per Kilometer</t>
  </si>
  <si>
    <t>(K) - Number of Kilometers</t>
  </si>
  <si>
    <t>(L) - Total Cost</t>
  </si>
  <si>
    <t>soccer</t>
  </si>
  <si>
    <t>field hockey</t>
  </si>
  <si>
    <t>drumming</t>
  </si>
  <si>
    <t>storytelling</t>
  </si>
  <si>
    <t>Total</t>
  </si>
  <si>
    <t>One Week</t>
  </si>
  <si>
    <t>Three Weeks</t>
  </si>
  <si>
    <t>One Time</t>
  </si>
  <si>
    <t>Two Weeks</t>
  </si>
  <si>
    <t>Twice a Week</t>
  </si>
  <si>
    <t>Once a Week</t>
  </si>
  <si>
    <t>Once</t>
  </si>
  <si>
    <t>(A) - Extra-curricular Type (i.e. Cultural, Basketball, Tutoring, Drumming, etc.)</t>
  </si>
  <si>
    <t>* Consult worksheet "Example" for a completed example of the form.</t>
  </si>
  <si>
    <t>* Enter district number into the box below, district name will automatically be filled in.</t>
  </si>
  <si>
    <t>(A) - Extra-curricular Type (i.e. Cultural, Basketball, Tutoring, Drumming etc.)</t>
  </si>
  <si>
    <t xml:space="preserve"> </t>
  </si>
  <si>
    <t xml:space="preserve">Table 1: BCTEA Extracurricular reporting template </t>
  </si>
  <si>
    <t>2020/21 Extracurricular Reporting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</si>
</sst>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/>
    </xf>
    <xf numFmtId="0" fontId="0" fillId="2" borderId="2" xfId="0" applyFill="1" applyBorder="1" applyAlignment="1">
      <alignment horizontal="left"/>
    </xf>
    <xf numFmtId="164" fontId="0" fillId="0" borderId="0" xfId="0" applyNumberFormat="1"/>
    <xf numFmtId="0" fontId="2" fillId="5" borderId="0" xfId="0" applyFont="1" applyFill="1"/>
    <xf numFmtId="0" fontId="0" fillId="5" borderId="0" xfId="0" applyFill="1"/>
    <xf numFmtId="0" fontId="3" fillId="5" borderId="0" xfId="0" applyFont="1" applyFill="1"/>
    <xf numFmtId="0" fontId="1" fillId="5" borderId="0" xfId="0" applyFont="1" applyFill="1"/>
    <xf numFmtId="0" fontId="1" fillId="5" borderId="1" xfId="0" applyFont="1" applyFill="1" applyBorder="1"/>
    <xf numFmtId="0" fontId="1" fillId="5" borderId="3" xfId="0" applyFont="1" applyFill="1" applyBorder="1"/>
    <xf numFmtId="15" fontId="1" fillId="5" borderId="0" xfId="0" applyNumberFormat="1" applyFont="1" applyFill="1"/>
    <xf numFmtId="0" fontId="4" fillId="4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5">
    <dxf>
      <numFmt numFmtId="164" formatCode="&quot;$&quot;#,##0.00"/>
    </dxf>
    <dxf>
      <numFmt numFmtId="164" formatCode="&quot;$&quot;#,##0.00"/>
    </dxf>
    <dxf>
      <alignment horizontal="left" vertical="top" textRotation="0" wrapText="1" indent="0" justifyLastLine="0" shrinkToFit="0" readingOrder="0"/>
    </dxf>
    <dxf>
      <numFmt numFmtId="164" formatCode="&quot;$&quot;#,##0.00"/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D43620-3EBE-46BB-BF01-04B8E0C628BB}" name="tbl_form" displayName="tbl_form" ref="A16:L17" totalsRowShown="0" headerRowDxfId="4">
  <autoFilter ref="A16:L17" xr:uid="{914F011A-D271-4D46-921F-D01DFC25A30B}"/>
  <tableColumns count="12">
    <tableColumn id="3" xr3:uid="{11FDFF33-EC36-4171-A7F2-07CDC5498810}" name="(A) - Extra-curricular Type (i.e. Cultural, Basketball, Tutoring, Drumming, etc.)"/>
    <tableColumn id="4" xr3:uid="{03A13A17-8E60-445A-B11A-AEFBE7557A1E}" name="(B) - Number of First Nation Students Participating"/>
    <tableColumn id="6" xr3:uid="{564B4320-57AF-4571-9B88-464A90B96E13}" name="(C) - Gender Identity (Male)"/>
    <tableColumn id="12" xr3:uid="{BCB3D5C1-4418-4DDB-909E-C554F87CBC5C}" name="(D) - Gender Identity (Female)"/>
    <tableColumn id="11" xr3:uid="{E054EE7F-A862-4DE8-9DBA-A2316A823F83}" name="(E) - Gender Identity (Other)"/>
    <tableColumn id="7" xr3:uid="{0B2D2D58-001B-4355-927C-02AF515B390A}" name="(F) - Total Number of All Students Participatign in Activity (including non-Indigenous students)"/>
    <tableColumn id="1" xr3:uid="{AC78C9AF-7F15-44ED-BBB1-7CE6D835768D}" name="(G) - Duration of Activity (i.e. Number of Weeks)"/>
    <tableColumn id="2" xr3:uid="{16C12882-B8E4-45FD-A103-C03817B14517}" name="(H) - Frequency of First Nation Student Participation (i.e. Once, Number of Times per Week, etc.)"/>
    <tableColumn id="5" xr3:uid="{09CD7189-96BD-46F6-8377-7ACE1D84E531}" name="(I) - Number of Students"/>
    <tableColumn id="8" xr3:uid="{A2C87A28-B379-41DE-A645-44BC98D9E1D1}" name="(J) - Rate per Kilometer"/>
    <tableColumn id="9" xr3:uid="{0F1885B1-B0B4-442B-B2AF-DE385001769F}" name="(K) - Number of Kilometers"/>
    <tableColumn id="10" xr3:uid="{D85B401D-F6FE-43C8-8B8A-35315083D989}" name="(L) - Total Cost" dataDxfId="3">
      <calculatedColumnFormula>tbl_form[[#This Row],[(I) - Number of Students]]*tbl_form[[#This Row],[(J) - Rate per Kilometer]]*tbl_form[[#This Row],[(K) - Number of Kilometers]]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CC4E69-55DC-452A-8299-B3E60E3B5A5C}" name="tbl_example" displayName="tbl_example" ref="A3:L8" totalsRowCount="1" headerRowDxfId="2">
  <autoFilter ref="A3:L7" xr:uid="{2303D830-60D6-4B34-B078-7CAD70BA9129}"/>
  <tableColumns count="12">
    <tableColumn id="3" xr3:uid="{20CD81B1-9D52-448F-884B-07F465E73C81}" name="(A) - Extra-curricular Type (i.e. Cultural, Basketball, Tutoring, Drumming etc.)" totalsRowLabel="Total"/>
    <tableColumn id="4" xr3:uid="{64C750EA-B9AF-481A-8E6E-B23DB053B432}" name="(B) - Number of First Nation Students Participating" totalsRowFunction="sum"/>
    <tableColumn id="6" xr3:uid="{37972BD7-86CD-48DD-961F-99E3B70E35B8}" name="(C) - Gender Identity (Male)" totalsRowFunction="sum"/>
    <tableColumn id="12" xr3:uid="{909B8F6D-A4C0-45A0-9543-2DCC9E305600}" name="(D) - Gender Identity (Female)" totalsRowFunction="sum"/>
    <tableColumn id="11" xr3:uid="{A1B2CA39-55F0-4EE0-956D-DFE6A297A344}" name="(E) - Gender Identity (Other)" totalsRowFunction="sum"/>
    <tableColumn id="7" xr3:uid="{DD5D648D-16BF-42EA-ABB2-BBF11D7E0AD3}" name="(F) - Total Number of All Students Participatign in Activity (including non-Indigenous students)" totalsRowFunction="sum"/>
    <tableColumn id="1" xr3:uid="{6BCFE3F5-8B34-4504-8A24-6A82C2E1933C}" name="(G) - Duration of Activity (i.e. Number of Weeks)"/>
    <tableColumn id="2" xr3:uid="{14903E89-85A8-4902-8B81-3AED7AFA2749}" name="(H) - Frequency of First Nation Student Participation (i.e. Once, Number of Times per Week, etc.)"/>
    <tableColumn id="5" xr3:uid="{2EB3E890-A51C-4544-87C5-1D25A6963AE4}" name="(I) - Number of Students"/>
    <tableColumn id="8" xr3:uid="{7E0A23D6-04A5-45ED-9D66-5C4B0CF687A8}" name="(J) - Rate per Kilometer"/>
    <tableColumn id="9" xr3:uid="{B4EBA87E-3078-43E6-9246-B46605EB75FF}" name="(K) - Number of Kilometers"/>
    <tableColumn id="10" xr3:uid="{6ACD1050-D245-412B-ABDB-254C61E16325}" name="(L) - Total Cost" totalsRowFunction="sum" dataDxfId="1" totalsRowDxfId="0">
      <calculatedColumnFormula>tbl_example[[#This Row],[(I) - Number of Students]]*tbl_example[[#This Row],[(J) - Rate per Kilometer]]*tbl_example[[#This Row],[(K) - Number of Kilometers]]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762A211-EEFE-4934-8132-1A5B878EEE9E}" name="tbl_district" displayName="tbl_district" ref="A1:B61" totalsRowShown="0">
  <autoFilter ref="A1:B61" xr:uid="{59DBF7EF-D079-4001-A80A-AFD1C144E80C}"/>
  <tableColumns count="2">
    <tableColumn id="1" xr3:uid="{488370A6-92AA-469B-94DD-14809AF5159E}" name="district_number"/>
    <tableColumn id="2" xr3:uid="{DC498615-C99C-424D-840C-F0308E7982E1}" name="district_nam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9A5BC-D38A-4509-AE89-42DCCE1B3980}">
  <dimension ref="A1:L17"/>
  <sheetViews>
    <sheetView tabSelected="1" workbookViewId="0">
      <selection activeCell="B2" sqref="B2"/>
    </sheetView>
  </sheetViews>
  <sheetFormatPr defaultRowHeight="15" x14ac:dyDescent="0.25"/>
  <cols>
    <col min="1" max="1" width="20.140625" customWidth="1"/>
    <col min="2" max="2" width="28.7109375" bestFit="1" customWidth="1"/>
    <col min="3" max="5" width="19.140625" customWidth="1"/>
    <col min="6" max="6" width="18.7109375" customWidth="1"/>
    <col min="7" max="7" width="24.42578125" customWidth="1"/>
    <col min="8" max="8" width="30.140625" customWidth="1"/>
    <col min="9" max="9" width="12.85546875" customWidth="1"/>
    <col min="10" max="10" width="11.85546875" customWidth="1"/>
    <col min="11" max="11" width="12.140625" customWidth="1"/>
  </cols>
  <sheetData>
    <row r="1" spans="1:12" ht="18.75" x14ac:dyDescent="0.3">
      <c r="A1" s="5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8.75" x14ac:dyDescent="0.3">
      <c r="A2" s="5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 t="s">
        <v>65</v>
      </c>
      <c r="B3" s="11">
        <v>44386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 t="s">
        <v>98</v>
      </c>
      <c r="B4" s="7" t="s">
        <v>98</v>
      </c>
      <c r="C4" s="7"/>
      <c r="D4" s="7"/>
      <c r="E4" s="7"/>
      <c r="F4" s="6"/>
      <c r="G4" s="6"/>
      <c r="H4" s="6"/>
      <c r="I4" s="6"/>
      <c r="J4" s="6"/>
      <c r="K4" s="6"/>
      <c r="L4" s="6"/>
    </row>
    <row r="5" spans="1:12" x14ac:dyDescent="0.25">
      <c r="A5" s="6"/>
      <c r="B5" s="7"/>
      <c r="C5" s="7"/>
      <c r="D5" s="7"/>
      <c r="E5" s="7"/>
      <c r="F5" s="6"/>
      <c r="G5" s="6"/>
      <c r="H5" s="6"/>
      <c r="I5" s="6"/>
      <c r="J5" s="6"/>
      <c r="K5" s="6"/>
      <c r="L5" s="6"/>
    </row>
    <row r="6" spans="1:12" x14ac:dyDescent="0.25">
      <c r="A6" s="8" t="s">
        <v>67</v>
      </c>
      <c r="B6" s="7"/>
      <c r="C6" s="7"/>
      <c r="D6" s="7"/>
      <c r="E6" s="7"/>
      <c r="F6" s="6"/>
      <c r="G6" s="6"/>
      <c r="H6" s="6"/>
      <c r="I6" s="6"/>
      <c r="J6" s="6"/>
      <c r="K6" s="6"/>
      <c r="L6" s="6"/>
    </row>
    <row r="7" spans="1:12" x14ac:dyDescent="0.25">
      <c r="A7" s="6" t="s">
        <v>68</v>
      </c>
      <c r="B7" s="7"/>
      <c r="C7" s="7"/>
      <c r="D7" s="7"/>
      <c r="E7" s="7"/>
      <c r="F7" s="6"/>
      <c r="G7" s="6"/>
      <c r="H7" s="6"/>
      <c r="I7" s="6"/>
      <c r="J7" s="6"/>
      <c r="K7" s="6"/>
      <c r="L7" s="6"/>
    </row>
    <row r="8" spans="1:12" x14ac:dyDescent="0.25">
      <c r="A8" s="6" t="s">
        <v>95</v>
      </c>
      <c r="B8" s="7"/>
      <c r="C8" s="7"/>
      <c r="D8" s="7"/>
      <c r="E8" s="7"/>
      <c r="F8" s="6"/>
      <c r="G8" s="6"/>
      <c r="H8" s="6"/>
      <c r="I8" s="6"/>
      <c r="J8" s="6"/>
      <c r="K8" s="6"/>
      <c r="L8" s="6"/>
    </row>
    <row r="9" spans="1:12" x14ac:dyDescent="0.25">
      <c r="A9" s="6" t="s">
        <v>96</v>
      </c>
      <c r="B9" s="7"/>
      <c r="C9" s="7"/>
      <c r="D9" s="7"/>
      <c r="E9" s="7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9" t="s">
        <v>0</v>
      </c>
      <c r="B11" s="3">
        <v>0</v>
      </c>
      <c r="C11" s="6" t="s">
        <v>1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 x14ac:dyDescent="0.25">
      <c r="A12" s="10" t="s">
        <v>2</v>
      </c>
      <c r="B12" s="2" t="str">
        <f>IFERROR(INDEX(tbl_district[district_name],MATCH($B$11,tbl_district[district_number],0)),"Error - Invalid District Name")</f>
        <v>Error - Invalid District Name</v>
      </c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25">
      <c r="A14" s="8" t="s">
        <v>99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30" customHeight="1" x14ac:dyDescent="0.25">
      <c r="A15" s="8"/>
      <c r="C15" s="13" t="s">
        <v>71</v>
      </c>
      <c r="D15" s="13"/>
      <c r="E15" s="13"/>
      <c r="F15" s="6"/>
      <c r="G15" s="6"/>
      <c r="H15" s="6"/>
      <c r="I15" s="12" t="s">
        <v>70</v>
      </c>
      <c r="J15" s="12"/>
      <c r="K15" s="12"/>
      <c r="L15" s="12"/>
    </row>
    <row r="16" spans="1:12" ht="93.75" customHeight="1" x14ac:dyDescent="0.25">
      <c r="A16" s="1" t="s">
        <v>94</v>
      </c>
      <c r="B16" s="1" t="s">
        <v>66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 t="s">
        <v>81</v>
      </c>
    </row>
    <row r="17" spans="12:12" x14ac:dyDescent="0.25">
      <c r="L17" s="4">
        <f>tbl_form[[#This Row],[(I) - Number of Students]]*tbl_form[[#This Row],[(J) - Rate per Kilometer]]*tbl_form[[#This Row],[(K) - Number of Kilometers]]</f>
        <v>0</v>
      </c>
    </row>
  </sheetData>
  <mergeCells count="2">
    <mergeCell ref="I15:L15"/>
    <mergeCell ref="C15:E15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EFD41-2A03-4730-A875-E8EA9238AA06}">
  <dimension ref="A1:L8"/>
  <sheetViews>
    <sheetView workbookViewId="0">
      <selection activeCell="C17" sqref="C17"/>
    </sheetView>
  </sheetViews>
  <sheetFormatPr defaultRowHeight="15" x14ac:dyDescent="0.25"/>
  <cols>
    <col min="1" max="1" width="17.28515625" customWidth="1"/>
    <col min="2" max="2" width="17.42578125" customWidth="1"/>
    <col min="3" max="3" width="15" customWidth="1"/>
    <col min="4" max="4" width="12.140625" customWidth="1"/>
    <col min="5" max="5" width="11.28515625" customWidth="1"/>
    <col min="6" max="6" width="22.28515625" customWidth="1"/>
    <col min="7" max="7" width="19.28515625" customWidth="1"/>
    <col min="8" max="8" width="14.85546875" customWidth="1"/>
  </cols>
  <sheetData>
    <row r="1" spans="1:12" x14ac:dyDescent="0.25">
      <c r="A1" s="8" t="s">
        <v>69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 customHeight="1" x14ac:dyDescent="0.25">
      <c r="A2" s="8"/>
      <c r="B2" s="6"/>
      <c r="C2" s="13" t="s">
        <v>71</v>
      </c>
      <c r="D2" s="13"/>
      <c r="E2" s="13"/>
      <c r="F2" s="6"/>
      <c r="G2" s="6"/>
      <c r="H2" s="6"/>
      <c r="I2" s="12" t="s">
        <v>70</v>
      </c>
      <c r="J2" s="12"/>
      <c r="K2" s="12"/>
      <c r="L2" s="12"/>
    </row>
    <row r="3" spans="1:12" ht="120" x14ac:dyDescent="0.25">
      <c r="A3" s="1" t="s">
        <v>97</v>
      </c>
      <c r="B3" s="1" t="s">
        <v>66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</row>
    <row r="4" spans="1:12" ht="15" customHeight="1" x14ac:dyDescent="0.25">
      <c r="A4" t="s">
        <v>82</v>
      </c>
      <c r="B4">
        <v>3</v>
      </c>
      <c r="C4">
        <v>0</v>
      </c>
      <c r="D4">
        <v>2</v>
      </c>
      <c r="E4">
        <v>1</v>
      </c>
      <c r="F4">
        <v>15</v>
      </c>
      <c r="G4" t="s">
        <v>87</v>
      </c>
      <c r="H4" t="s">
        <v>91</v>
      </c>
      <c r="I4">
        <v>1</v>
      </c>
      <c r="J4">
        <v>0.55000000000000004</v>
      </c>
      <c r="K4">
        <v>20</v>
      </c>
      <c r="L4" s="4">
        <f>tbl_example[[#This Row],[(I) - Number of Students]]*tbl_example[[#This Row],[(J) - Rate per Kilometer]]*tbl_example[[#This Row],[(K) - Number of Kilometers]]</f>
        <v>11</v>
      </c>
    </row>
    <row r="5" spans="1:12" x14ac:dyDescent="0.25">
      <c r="A5" t="s">
        <v>83</v>
      </c>
      <c r="B5">
        <v>2</v>
      </c>
      <c r="C5">
        <v>2</v>
      </c>
      <c r="D5">
        <v>0</v>
      </c>
      <c r="E5">
        <v>0</v>
      </c>
      <c r="F5">
        <v>15</v>
      </c>
      <c r="G5" t="s">
        <v>88</v>
      </c>
      <c r="H5" t="s">
        <v>92</v>
      </c>
      <c r="I5">
        <v>3</v>
      </c>
      <c r="J5">
        <v>0.55000000000000004</v>
      </c>
      <c r="K5">
        <v>30</v>
      </c>
      <c r="L5" s="4">
        <f>tbl_example[[#This Row],[(I) - Number of Students]]*tbl_example[[#This Row],[(J) - Rate per Kilometer]]*tbl_example[[#This Row],[(K) - Number of Kilometers]]</f>
        <v>49.500000000000007</v>
      </c>
    </row>
    <row r="6" spans="1:12" x14ac:dyDescent="0.25">
      <c r="A6" t="s">
        <v>84</v>
      </c>
      <c r="B6">
        <v>10</v>
      </c>
      <c r="C6">
        <v>5</v>
      </c>
      <c r="D6">
        <v>5</v>
      </c>
      <c r="E6">
        <v>0</v>
      </c>
      <c r="F6">
        <v>15</v>
      </c>
      <c r="G6" t="s">
        <v>89</v>
      </c>
      <c r="H6" t="s">
        <v>93</v>
      </c>
      <c r="I6">
        <v>1</v>
      </c>
      <c r="J6">
        <v>0.55000000000000004</v>
      </c>
      <c r="K6">
        <v>100</v>
      </c>
      <c r="L6" s="4">
        <f>tbl_example[[#This Row],[(I) - Number of Students]]*tbl_example[[#This Row],[(J) - Rate per Kilometer]]*tbl_example[[#This Row],[(K) - Number of Kilometers]]</f>
        <v>55.000000000000007</v>
      </c>
    </row>
    <row r="7" spans="1:12" x14ac:dyDescent="0.25">
      <c r="A7" t="s">
        <v>85</v>
      </c>
      <c r="B7">
        <v>5</v>
      </c>
      <c r="C7">
        <v>2</v>
      </c>
      <c r="D7">
        <v>2</v>
      </c>
      <c r="E7">
        <v>1</v>
      </c>
      <c r="F7">
        <v>15</v>
      </c>
      <c r="G7" t="s">
        <v>90</v>
      </c>
      <c r="H7" t="s">
        <v>92</v>
      </c>
      <c r="I7">
        <v>2</v>
      </c>
      <c r="J7">
        <v>0.55000000000000004</v>
      </c>
      <c r="K7">
        <v>30</v>
      </c>
      <c r="L7" s="4">
        <f>tbl_example[[#This Row],[(I) - Number of Students]]*tbl_example[[#This Row],[(J) - Rate per Kilometer]]*tbl_example[[#This Row],[(K) - Number of Kilometers]]</f>
        <v>33</v>
      </c>
    </row>
    <row r="8" spans="1:12" x14ac:dyDescent="0.25">
      <c r="A8" t="s">
        <v>86</v>
      </c>
      <c r="B8">
        <f>SUBTOTAL(109,tbl_example[(B) - Number of First Nation Students Participating])</f>
        <v>20</v>
      </c>
      <c r="C8">
        <f>SUBTOTAL(109,tbl_example[(C) - Gender Identity (Male)])</f>
        <v>9</v>
      </c>
      <c r="D8">
        <f>SUBTOTAL(109,tbl_example[(D) - Gender Identity (Female)])</f>
        <v>9</v>
      </c>
      <c r="E8">
        <f>SUBTOTAL(109,tbl_example[(E) - Gender Identity (Other)])</f>
        <v>2</v>
      </c>
      <c r="F8">
        <f>SUBTOTAL(109,tbl_example[(F) - Total Number of All Students Participatign in Activity (including non-Indigenous students)])</f>
        <v>60</v>
      </c>
      <c r="L8" s="4">
        <f>SUBTOTAL(109,tbl_example[(L) - Total Cost])</f>
        <v>148.5</v>
      </c>
    </row>
  </sheetData>
  <mergeCells count="2">
    <mergeCell ref="C2:E2"/>
    <mergeCell ref="I2:L2"/>
  </mergeCells>
  <phoneticPr fontId="5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0E5FA-8D1A-440F-83DA-463A8C36B0E6}">
  <dimension ref="A1:B61"/>
  <sheetViews>
    <sheetView workbookViewId="0">
      <selection activeCell="B12" sqref="B12"/>
    </sheetView>
  </sheetViews>
  <sheetFormatPr defaultRowHeight="15" x14ac:dyDescent="0.25"/>
  <cols>
    <col min="1" max="1" width="17.5703125" bestFit="1" customWidth="1"/>
    <col min="2" max="2" width="32.42578125" bestFit="1" customWidth="1"/>
  </cols>
  <sheetData>
    <row r="1" spans="1:2" x14ac:dyDescent="0.25">
      <c r="A1" t="s">
        <v>63</v>
      </c>
      <c r="B1" t="s">
        <v>64</v>
      </c>
    </row>
    <row r="2" spans="1:2" x14ac:dyDescent="0.25">
      <c r="A2">
        <v>5</v>
      </c>
      <c r="B2" t="s">
        <v>3</v>
      </c>
    </row>
    <row r="3" spans="1:2" x14ac:dyDescent="0.25">
      <c r="A3">
        <v>6</v>
      </c>
      <c r="B3" t="s">
        <v>4</v>
      </c>
    </row>
    <row r="4" spans="1:2" x14ac:dyDescent="0.25">
      <c r="A4">
        <v>8</v>
      </c>
      <c r="B4" t="s">
        <v>5</v>
      </c>
    </row>
    <row r="5" spans="1:2" x14ac:dyDescent="0.25">
      <c r="A5">
        <v>10</v>
      </c>
      <c r="B5" t="s">
        <v>6</v>
      </c>
    </row>
    <row r="6" spans="1:2" x14ac:dyDescent="0.25">
      <c r="A6">
        <v>19</v>
      </c>
      <c r="B6" t="s">
        <v>7</v>
      </c>
    </row>
    <row r="7" spans="1:2" x14ac:dyDescent="0.25">
      <c r="A7">
        <v>20</v>
      </c>
      <c r="B7" t="s">
        <v>8</v>
      </c>
    </row>
    <row r="8" spans="1:2" x14ac:dyDescent="0.25">
      <c r="A8">
        <v>22</v>
      </c>
      <c r="B8" t="s">
        <v>9</v>
      </c>
    </row>
    <row r="9" spans="1:2" x14ac:dyDescent="0.25">
      <c r="A9">
        <v>23</v>
      </c>
      <c r="B9" t="s">
        <v>10</v>
      </c>
    </row>
    <row r="10" spans="1:2" x14ac:dyDescent="0.25">
      <c r="A10">
        <v>27</v>
      </c>
      <c r="B10" t="s">
        <v>11</v>
      </c>
    </row>
    <row r="11" spans="1:2" x14ac:dyDescent="0.25">
      <c r="A11">
        <v>28</v>
      </c>
      <c r="B11" t="s">
        <v>12</v>
      </c>
    </row>
    <row r="12" spans="1:2" x14ac:dyDescent="0.25">
      <c r="A12">
        <v>33</v>
      </c>
      <c r="B12" t="s">
        <v>13</v>
      </c>
    </row>
    <row r="13" spans="1:2" x14ac:dyDescent="0.25">
      <c r="A13">
        <v>34</v>
      </c>
      <c r="B13" t="s">
        <v>14</v>
      </c>
    </row>
    <row r="14" spans="1:2" x14ac:dyDescent="0.25">
      <c r="A14">
        <v>35</v>
      </c>
      <c r="B14" t="s">
        <v>15</v>
      </c>
    </row>
    <row r="15" spans="1:2" x14ac:dyDescent="0.25">
      <c r="A15">
        <v>36</v>
      </c>
      <c r="B15" t="s">
        <v>16</v>
      </c>
    </row>
    <row r="16" spans="1:2" x14ac:dyDescent="0.25">
      <c r="A16">
        <v>37</v>
      </c>
      <c r="B16" t="s">
        <v>17</v>
      </c>
    </row>
    <row r="17" spans="1:2" x14ac:dyDescent="0.25">
      <c r="A17">
        <v>38</v>
      </c>
      <c r="B17" t="s">
        <v>18</v>
      </c>
    </row>
    <row r="18" spans="1:2" x14ac:dyDescent="0.25">
      <c r="A18">
        <v>39</v>
      </c>
      <c r="B18" t="s">
        <v>19</v>
      </c>
    </row>
    <row r="19" spans="1:2" x14ac:dyDescent="0.25">
      <c r="A19">
        <v>40</v>
      </c>
      <c r="B19" t="s">
        <v>20</v>
      </c>
    </row>
    <row r="20" spans="1:2" x14ac:dyDescent="0.25">
      <c r="A20">
        <v>41</v>
      </c>
      <c r="B20" t="s">
        <v>21</v>
      </c>
    </row>
    <row r="21" spans="1:2" x14ac:dyDescent="0.25">
      <c r="A21">
        <v>42</v>
      </c>
      <c r="B21" t="s">
        <v>22</v>
      </c>
    </row>
    <row r="22" spans="1:2" x14ac:dyDescent="0.25">
      <c r="A22">
        <v>43</v>
      </c>
      <c r="B22" t="s">
        <v>23</v>
      </c>
    </row>
    <row r="23" spans="1:2" x14ac:dyDescent="0.25">
      <c r="A23">
        <v>44</v>
      </c>
      <c r="B23" t="s">
        <v>24</v>
      </c>
    </row>
    <row r="24" spans="1:2" x14ac:dyDescent="0.25">
      <c r="A24">
        <v>45</v>
      </c>
      <c r="B24" t="s">
        <v>25</v>
      </c>
    </row>
    <row r="25" spans="1:2" x14ac:dyDescent="0.25">
      <c r="A25">
        <v>46</v>
      </c>
      <c r="B25" t="s">
        <v>26</v>
      </c>
    </row>
    <row r="26" spans="1:2" x14ac:dyDescent="0.25">
      <c r="A26">
        <v>47</v>
      </c>
      <c r="B26" t="s">
        <v>27</v>
      </c>
    </row>
    <row r="27" spans="1:2" x14ac:dyDescent="0.25">
      <c r="A27">
        <v>48</v>
      </c>
      <c r="B27" t="s">
        <v>28</v>
      </c>
    </row>
    <row r="28" spans="1:2" x14ac:dyDescent="0.25">
      <c r="A28">
        <v>49</v>
      </c>
      <c r="B28" t="s">
        <v>29</v>
      </c>
    </row>
    <row r="29" spans="1:2" x14ac:dyDescent="0.25">
      <c r="A29">
        <v>50</v>
      </c>
      <c r="B29" t="s">
        <v>30</v>
      </c>
    </row>
    <row r="30" spans="1:2" x14ac:dyDescent="0.25">
      <c r="A30">
        <v>51</v>
      </c>
      <c r="B30" t="s">
        <v>31</v>
      </c>
    </row>
    <row r="31" spans="1:2" x14ac:dyDescent="0.25">
      <c r="A31">
        <v>52</v>
      </c>
      <c r="B31" t="s">
        <v>32</v>
      </c>
    </row>
    <row r="32" spans="1:2" x14ac:dyDescent="0.25">
      <c r="A32">
        <v>53</v>
      </c>
      <c r="B32" t="s">
        <v>33</v>
      </c>
    </row>
    <row r="33" spans="1:2" x14ac:dyDescent="0.25">
      <c r="A33">
        <v>54</v>
      </c>
      <c r="B33" t="s">
        <v>34</v>
      </c>
    </row>
    <row r="34" spans="1:2" x14ac:dyDescent="0.25">
      <c r="A34">
        <v>57</v>
      </c>
      <c r="B34" t="s">
        <v>35</v>
      </c>
    </row>
    <row r="35" spans="1:2" x14ac:dyDescent="0.25">
      <c r="A35">
        <v>58</v>
      </c>
      <c r="B35" t="s">
        <v>36</v>
      </c>
    </row>
    <row r="36" spans="1:2" x14ac:dyDescent="0.25">
      <c r="A36">
        <v>59</v>
      </c>
      <c r="B36" t="s">
        <v>37</v>
      </c>
    </row>
    <row r="37" spans="1:2" x14ac:dyDescent="0.25">
      <c r="A37">
        <v>60</v>
      </c>
      <c r="B37" t="s">
        <v>38</v>
      </c>
    </row>
    <row r="38" spans="1:2" x14ac:dyDescent="0.25">
      <c r="A38">
        <v>61</v>
      </c>
      <c r="B38" t="s">
        <v>39</v>
      </c>
    </row>
    <row r="39" spans="1:2" x14ac:dyDescent="0.25">
      <c r="A39">
        <v>62</v>
      </c>
      <c r="B39" t="s">
        <v>40</v>
      </c>
    </row>
    <row r="40" spans="1:2" x14ac:dyDescent="0.25">
      <c r="A40">
        <v>63</v>
      </c>
      <c r="B40" t="s">
        <v>41</v>
      </c>
    </row>
    <row r="41" spans="1:2" x14ac:dyDescent="0.25">
      <c r="A41">
        <v>64</v>
      </c>
      <c r="B41" t="s">
        <v>42</v>
      </c>
    </row>
    <row r="42" spans="1:2" x14ac:dyDescent="0.25">
      <c r="A42">
        <v>67</v>
      </c>
      <c r="B42" t="s">
        <v>43</v>
      </c>
    </row>
    <row r="43" spans="1:2" x14ac:dyDescent="0.25">
      <c r="A43">
        <v>68</v>
      </c>
      <c r="B43" t="s">
        <v>44</v>
      </c>
    </row>
    <row r="44" spans="1:2" x14ac:dyDescent="0.25">
      <c r="A44">
        <v>69</v>
      </c>
      <c r="B44" t="s">
        <v>45</v>
      </c>
    </row>
    <row r="45" spans="1:2" x14ac:dyDescent="0.25">
      <c r="A45">
        <v>70</v>
      </c>
      <c r="B45" t="s">
        <v>46</v>
      </c>
    </row>
    <row r="46" spans="1:2" x14ac:dyDescent="0.25">
      <c r="A46">
        <v>71</v>
      </c>
      <c r="B46" t="s">
        <v>47</v>
      </c>
    </row>
    <row r="47" spans="1:2" x14ac:dyDescent="0.25">
      <c r="A47">
        <v>72</v>
      </c>
      <c r="B47" t="s">
        <v>48</v>
      </c>
    </row>
    <row r="48" spans="1:2" x14ac:dyDescent="0.25">
      <c r="A48">
        <v>73</v>
      </c>
      <c r="B48" t="s">
        <v>49</v>
      </c>
    </row>
    <row r="49" spans="1:2" x14ac:dyDescent="0.25">
      <c r="A49">
        <v>74</v>
      </c>
      <c r="B49" t="s">
        <v>50</v>
      </c>
    </row>
    <row r="50" spans="1:2" x14ac:dyDescent="0.25">
      <c r="A50">
        <v>75</v>
      </c>
      <c r="B50" t="s">
        <v>51</v>
      </c>
    </row>
    <row r="51" spans="1:2" x14ac:dyDescent="0.25">
      <c r="A51">
        <v>78</v>
      </c>
      <c r="B51" t="s">
        <v>52</v>
      </c>
    </row>
    <row r="52" spans="1:2" x14ac:dyDescent="0.25">
      <c r="A52">
        <v>79</v>
      </c>
      <c r="B52" t="s">
        <v>53</v>
      </c>
    </row>
    <row r="53" spans="1:2" x14ac:dyDescent="0.25">
      <c r="A53">
        <v>81</v>
      </c>
      <c r="B53" t="s">
        <v>54</v>
      </c>
    </row>
    <row r="54" spans="1:2" x14ac:dyDescent="0.25">
      <c r="A54">
        <v>82</v>
      </c>
      <c r="B54" t="s">
        <v>55</v>
      </c>
    </row>
    <row r="55" spans="1:2" x14ac:dyDescent="0.25">
      <c r="A55">
        <v>83</v>
      </c>
      <c r="B55" t="s">
        <v>56</v>
      </c>
    </row>
    <row r="56" spans="1:2" x14ac:dyDescent="0.25">
      <c r="A56">
        <v>84</v>
      </c>
      <c r="B56" t="s">
        <v>57</v>
      </c>
    </row>
    <row r="57" spans="1:2" x14ac:dyDescent="0.25">
      <c r="A57">
        <v>85</v>
      </c>
      <c r="B57" t="s">
        <v>58</v>
      </c>
    </row>
    <row r="58" spans="1:2" x14ac:dyDescent="0.25">
      <c r="A58">
        <v>87</v>
      </c>
      <c r="B58" t="s">
        <v>59</v>
      </c>
    </row>
    <row r="59" spans="1:2" x14ac:dyDescent="0.25">
      <c r="A59">
        <v>91</v>
      </c>
      <c r="B59" t="s">
        <v>60</v>
      </c>
    </row>
    <row r="60" spans="1:2" x14ac:dyDescent="0.25">
      <c r="A60">
        <v>92</v>
      </c>
      <c r="B60" t="s">
        <v>61</v>
      </c>
    </row>
    <row r="61" spans="1:2" x14ac:dyDescent="0.25">
      <c r="A61">
        <v>93</v>
      </c>
      <c r="B61" t="s">
        <v>62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Example</vt:lpstr>
      <vt:lpstr>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Hall, Matthew EDUC:EX</dc:creator>
  <cp:lastModifiedBy>London, Jane EDUC:EX</cp:lastModifiedBy>
  <dcterms:created xsi:type="dcterms:W3CDTF">2021-06-01T17:25:56Z</dcterms:created>
  <dcterms:modified xsi:type="dcterms:W3CDTF">2021-06-03T18:54:30Z</dcterms:modified>
</cp:coreProperties>
</file>